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3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zaffaroni\Desktop\Performanceda pubblicare + costi servizi\"/>
    </mc:Choice>
  </mc:AlternateContent>
  <xr:revisionPtr revIDLastSave="0" documentId="13_ncr:1_{76459F91-1FF6-46BE-96EA-2C9B9CEED66C}" xr6:coauthVersionLast="36" xr6:coauthVersionMax="36" xr10:uidLastSave="{00000000-0000-0000-0000-000000000000}"/>
  <bookViews>
    <workbookView xWindow="0" yWindow="150" windowWidth="19155" windowHeight="11325" xr2:uid="{00000000-000D-0000-FFFF-FFFF00000000}"/>
  </bookViews>
  <sheets>
    <sheet name="Foglio1" sheetId="1" r:id="rId1"/>
    <sheet name="Foglio2" sheetId="2" r:id="rId2"/>
    <sheet name="Foglio3" sheetId="3" r:id="rId3"/>
  </sheets>
  <calcPr calcId="191029"/>
</workbook>
</file>

<file path=xl/calcChain.xml><?xml version="1.0" encoding="utf-8"?>
<calcChain xmlns="http://schemas.openxmlformats.org/spreadsheetml/2006/main">
  <c r="E109" i="1" l="1"/>
  <c r="E94" i="1"/>
  <c r="E88" i="1"/>
  <c r="E79" i="1"/>
  <c r="E64" i="1"/>
  <c r="E56" i="1"/>
  <c r="E46" i="1"/>
  <c r="E42" i="1"/>
  <c r="E39" i="1"/>
  <c r="E35" i="1"/>
  <c r="E31" i="1"/>
  <c r="E23" i="1"/>
  <c r="E19" i="1"/>
  <c r="E15" i="1"/>
  <c r="F108" i="1" l="1"/>
  <c r="D108" i="1"/>
  <c r="F105" i="1"/>
  <c r="D105" i="1"/>
  <c r="F102" i="1"/>
  <c r="D102" i="1"/>
  <c r="F99" i="1"/>
  <c r="D99" i="1"/>
  <c r="F94" i="1"/>
  <c r="D94" i="1"/>
  <c r="F88" i="1"/>
  <c r="D88" i="1"/>
  <c r="F79" i="1"/>
  <c r="D79" i="1"/>
  <c r="F68" i="1"/>
  <c r="D68" i="1"/>
  <c r="F64" i="1"/>
  <c r="D64" i="1"/>
  <c r="F56" i="1"/>
  <c r="D56" i="1"/>
  <c r="F46" i="1"/>
  <c r="D46" i="1"/>
  <c r="F42" i="1"/>
  <c r="D42" i="1"/>
  <c r="F39" i="1"/>
  <c r="D39" i="1"/>
  <c r="F35" i="1"/>
  <c r="D35" i="1"/>
  <c r="F31" i="1"/>
  <c r="D31" i="1"/>
  <c r="F23" i="1"/>
  <c r="D23" i="1"/>
  <c r="F19" i="1"/>
  <c r="D19" i="1"/>
  <c r="F15" i="1"/>
  <c r="F109" i="1" s="1"/>
  <c r="D15" i="1"/>
  <c r="D109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cassese</author>
  </authors>
  <commentList>
    <comment ref="A2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cassese:</t>
        </r>
        <r>
          <rPr>
            <sz val="9"/>
            <color indexed="81"/>
            <rFont val="Tahoma"/>
            <family val="2"/>
          </rPr>
          <t xml:space="preserve">
EX FUNZIONE
</t>
        </r>
      </text>
    </comment>
    <comment ref="B2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cassese:</t>
        </r>
        <r>
          <rPr>
            <sz val="9"/>
            <color indexed="81"/>
            <rFont val="Tahoma"/>
            <family val="2"/>
          </rPr>
          <t xml:space="preserve">
EX SERVIZI</t>
        </r>
      </text>
    </comment>
  </commentList>
</comments>
</file>

<file path=xl/sharedStrings.xml><?xml version="1.0" encoding="utf-8"?>
<sst xmlns="http://schemas.openxmlformats.org/spreadsheetml/2006/main" count="193" uniqueCount="107">
  <si>
    <t>RIEPILOGO GENERALE DELLE SPESE PER MISSIONI E PROGRAMMI  - ANNO 2018</t>
  </si>
  <si>
    <t>MISSIONE</t>
  </si>
  <si>
    <t>PROGRAMMI</t>
  </si>
  <si>
    <t xml:space="preserve">Spese Correnti 
</t>
  </si>
  <si>
    <t>Spesa Investimento</t>
  </si>
  <si>
    <t>01</t>
  </si>
  <si>
    <t>Organi istituzionali</t>
  </si>
  <si>
    <t>02</t>
  </si>
  <si>
    <t>Segreteria generale</t>
  </si>
  <si>
    <t>03</t>
  </si>
  <si>
    <t>Gestione economica, finanziaria, programmazione, provveditorato</t>
  </si>
  <si>
    <t>04</t>
  </si>
  <si>
    <t>Gestione delle entrate tributarie e servizi fiscali</t>
  </si>
  <si>
    <t>05</t>
  </si>
  <si>
    <t>Gestione dei beni demaniali e patrimoniali</t>
  </si>
  <si>
    <t>06</t>
  </si>
  <si>
    <t>Ufficio tecnico</t>
  </si>
  <si>
    <t>07</t>
  </si>
  <si>
    <t>Elezioni e consultazioni popolari - Anagrafe e stato civile</t>
  </si>
  <si>
    <t>08</t>
  </si>
  <si>
    <t>Statistica e sistemi informativi</t>
  </si>
  <si>
    <t>09</t>
  </si>
  <si>
    <t>Assistenza tecnico-amministrativa agli enti locali</t>
  </si>
  <si>
    <t>10</t>
  </si>
  <si>
    <t>Risorse umane</t>
  </si>
  <si>
    <t>11</t>
  </si>
  <si>
    <t>Altri servizi generali</t>
  </si>
  <si>
    <t>Totale</t>
  </si>
  <si>
    <t>Missione 1 -Servizi istituzionali, generali e di gestione
gestione e di controllo</t>
  </si>
  <si>
    <t>Uffici giudiziari</t>
  </si>
  <si>
    <t>Casa circondariale e altri servizi</t>
  </si>
  <si>
    <t>Missione 2 - Giustizia</t>
  </si>
  <si>
    <t>Polizialocale e amministrativa</t>
  </si>
  <si>
    <t>Sistema integrato di sicurezza urbana</t>
  </si>
  <si>
    <t>Missione 3 - Ordine pubblico e sicurezza</t>
  </si>
  <si>
    <t>Istruzione prescolastica</t>
  </si>
  <si>
    <t>Altri ordini di istruzione</t>
  </si>
  <si>
    <t>Istruzione universitaria</t>
  </si>
  <si>
    <t>Istruzione tecnica superiore</t>
  </si>
  <si>
    <t>Servizi ausiliari all’istruzione</t>
  </si>
  <si>
    <t>Diritto allo studio</t>
  </si>
  <si>
    <t>Missione 4 - Istruzione e diritto allo studio</t>
  </si>
  <si>
    <t>Valorizzazione dei beni di interesse storico</t>
  </si>
  <si>
    <t>Attività culturali e interventi diversi nel settore culturale</t>
  </si>
  <si>
    <t>Missione 5 - Tutela e valorizzazione dei beni e attività culturali</t>
  </si>
  <si>
    <t>Sport e tempo libero</t>
  </si>
  <si>
    <t>Giovani</t>
  </si>
  <si>
    <t>Missione 6 - Politiche giovanili, sport e tempo libero</t>
  </si>
  <si>
    <t>Sviluppo e la valorizzazione del turismo</t>
  </si>
  <si>
    <t>Missione 7 - Turismo</t>
  </si>
  <si>
    <t>Urbanistica e assetto del territorio</t>
  </si>
  <si>
    <t>Edilizia residenziale pubblica e locale e piani di edilizia economico-popolare</t>
  </si>
  <si>
    <t>Missione 8 - Assetto del territorio ed edilizia abitativa</t>
  </si>
  <si>
    <t>Difesa del suolo</t>
  </si>
  <si>
    <t>Tutela, valorizzazione e recupero ambientale</t>
  </si>
  <si>
    <t>Rifiuti</t>
  </si>
  <si>
    <t>Servizio idrico integrato</t>
  </si>
  <si>
    <t>Aree protette, parchi naturali, protezione naturalistica e forestazione</t>
  </si>
  <si>
    <t>Tutela e valorizzazione delle risorse idriche</t>
  </si>
  <si>
    <t>Sviluppo sostenibile territorio montano piccoli Comuni</t>
  </si>
  <si>
    <t>Qualità dell'aria e riduzione dell'inquinamento</t>
  </si>
  <si>
    <t>Missione 9 - Sviluppo sostenibile e tutela del territorio e dell'ambiente</t>
  </si>
  <si>
    <t>Trasporto ferroviario</t>
  </si>
  <si>
    <t>Trasporto pubblico locale</t>
  </si>
  <si>
    <t>Trasporto per vie d'acqua</t>
  </si>
  <si>
    <t>Altre modalità di trasporto</t>
  </si>
  <si>
    <t>Viabilità e infrastrutture stradali</t>
  </si>
  <si>
    <t>Missione 10 - Trasporti e diritto alla mobilità</t>
  </si>
  <si>
    <t>Sistema di protezione civile</t>
  </si>
  <si>
    <t>Interventi a seguito di calamità naturali</t>
  </si>
  <si>
    <t>Missione 11 - Soccorso civile</t>
  </si>
  <si>
    <t>12</t>
  </si>
  <si>
    <t>Interventi per l'infanzia e i minori e per asili nido</t>
  </si>
  <si>
    <t>Interventi per la disabilità</t>
  </si>
  <si>
    <t>Interventi per gli anziani</t>
  </si>
  <si>
    <t>Interventi per i soggetti a rischio di esclusione sociale</t>
  </si>
  <si>
    <t>Interventi per le famiglie</t>
  </si>
  <si>
    <t>Interventi per il diritto alla casa</t>
  </si>
  <si>
    <t>Programmazione e governo della rete dei servizi sociosanitari e sociali</t>
  </si>
  <si>
    <t>Cooperazione e associazionismo</t>
  </si>
  <si>
    <t>Servizio necroscopico e cimiteriale</t>
  </si>
  <si>
    <t>Missione 12 - Diritti sociali, politiche sociali e famiglia</t>
  </si>
  <si>
    <t>Servizio sanitario regionale - finanziamento ordinario corrente per la garanzia dei LEA</t>
  </si>
  <si>
    <t>Servizio sanitario regionale - finanziamento aggiuntivo corrente per livelli di assistenza superiori ai LEA</t>
  </si>
  <si>
    <t>Servizio sanitario regionale - finanziamento aggiuntivo corrente per la copertura dello squilibrio di bilancio corrente</t>
  </si>
  <si>
    <t>Servizio sanitario regionale - ripiano di disavanzi sanitari relativi ad esercizi pregressi</t>
  </si>
  <si>
    <t>Servizio sanitario regionale - investimenti sanitari</t>
  </si>
  <si>
    <t>Servizio sanitario regionale - restituzione maggiori gettiti SSN</t>
  </si>
  <si>
    <t>Ulteriori spese in materia sanitaria</t>
  </si>
  <si>
    <t xml:space="preserve">Missione 13 - Tutela della salute </t>
  </si>
  <si>
    <t>Industria, PMI e Artigianato</t>
  </si>
  <si>
    <t>Commercio - reti distributive - tutela dei consumatori</t>
  </si>
  <si>
    <t>Ricerca e innovazione</t>
  </si>
  <si>
    <t>Reti e altri servizi di pubblica utilità</t>
  </si>
  <si>
    <t>Missione 14 - Sviluppo economico e competitività</t>
  </si>
  <si>
    <t>Servizi per lo sviluppo del mercato del lavoro</t>
  </si>
  <si>
    <t>Formazione professionale</t>
  </si>
  <si>
    <t>Sostegno all'occupazione</t>
  </si>
  <si>
    <t>Missione 15 - Politiche per il lavoro e la formazione professionale</t>
  </si>
  <si>
    <t>Fonti energetiche</t>
  </si>
  <si>
    <t>Missione 17 - Energia e diversificazione delle fonti energetiche</t>
  </si>
  <si>
    <t>Relazioni internazionali e Cooperazione allo sviluppo</t>
  </si>
  <si>
    <t>Missione 19 - Relazioni internazionali</t>
  </si>
  <si>
    <t>Quota interessi ammortamento mutui e prestiti obbligazionari</t>
  </si>
  <si>
    <t>Missione 50 - Debito pubblico</t>
  </si>
  <si>
    <t>Totale generale</t>
  </si>
  <si>
    <t>di cui spesa per il personale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</si>
</sst>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\ _€_-;\-* #,##0.00\ _€_-;_-* &quot;-&quot;??\ _€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9"/>
      <color theme="1"/>
      <name val="Cambria"/>
      <family val="1"/>
      <scheme val="maj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rgb="FF00B050"/>
      </left>
      <right/>
      <top style="thin">
        <color rgb="FF00B050"/>
      </top>
      <bottom style="thin">
        <color rgb="FF00B050"/>
      </bottom>
      <diagonal/>
    </border>
    <border>
      <left/>
      <right/>
      <top style="thin">
        <color rgb="FF00B050"/>
      </top>
      <bottom style="thin">
        <color rgb="FF00B050"/>
      </bottom>
      <diagonal/>
    </border>
    <border>
      <left/>
      <right style="thin">
        <color rgb="FF00B050"/>
      </right>
      <top style="thin">
        <color rgb="FF00B050"/>
      </top>
      <bottom style="thin">
        <color rgb="FF00B050"/>
      </bottom>
      <diagonal/>
    </border>
    <border>
      <left style="thin">
        <color rgb="FF00B050"/>
      </left>
      <right style="thin">
        <color rgb="FF00B050"/>
      </right>
      <top style="thin">
        <color rgb="FF00B050"/>
      </top>
      <bottom style="thin">
        <color rgb="FF00B050"/>
      </bottom>
      <diagonal/>
    </border>
    <border>
      <left style="thin">
        <color rgb="FF00B050"/>
      </left>
      <right style="thin">
        <color rgb="FF00B050"/>
      </right>
      <top style="thin">
        <color rgb="FF00B050"/>
      </top>
      <bottom/>
      <diagonal/>
    </border>
    <border>
      <left style="thin">
        <color rgb="FF00B050"/>
      </left>
      <right style="thin">
        <color rgb="FF00B050"/>
      </right>
      <top/>
      <bottom/>
      <diagonal/>
    </border>
    <border>
      <left style="thin">
        <color rgb="FF00B050"/>
      </left>
      <right style="thin">
        <color rgb="FF00B050"/>
      </right>
      <top/>
      <bottom style="thin">
        <color rgb="FF00B05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5" fillId="0" borderId="0" xfId="0" applyFont="1"/>
    <xf numFmtId="0" fontId="4" fillId="0" borderId="4" xfId="0" applyFont="1" applyBorder="1" applyAlignment="1">
      <alignment vertical="center" wrapText="1"/>
    </xf>
    <xf numFmtId="0" fontId="5" fillId="0" borderId="4" xfId="0" applyFont="1" applyBorder="1"/>
    <xf numFmtId="0" fontId="6" fillId="0" borderId="4" xfId="0" applyFont="1" applyBorder="1" applyAlignment="1">
      <alignment wrapText="1"/>
    </xf>
    <xf numFmtId="0" fontId="5" fillId="0" borderId="4" xfId="0" applyFont="1" applyBorder="1" applyAlignment="1">
      <alignment horizontal="left" indent="1"/>
    </xf>
    <xf numFmtId="0" fontId="5" fillId="0" borderId="4" xfId="0" applyFont="1" applyBorder="1" applyAlignment="1">
      <alignment horizontal="left" wrapText="1" indent="1"/>
    </xf>
    <xf numFmtId="0" fontId="5" fillId="0" borderId="4" xfId="0" applyFont="1" applyFill="1" applyBorder="1" applyAlignment="1">
      <alignment horizontal="left" wrapText="1" indent="1"/>
    </xf>
    <xf numFmtId="0" fontId="6" fillId="2" borderId="4" xfId="0" applyFont="1" applyFill="1" applyBorder="1" applyAlignment="1">
      <alignment horizontal="left" indent="1"/>
    </xf>
    <xf numFmtId="0" fontId="6" fillId="0" borderId="4" xfId="0" applyFont="1" applyBorder="1"/>
    <xf numFmtId="0" fontId="6" fillId="2" borderId="4" xfId="0" applyFont="1" applyFill="1" applyBorder="1"/>
    <xf numFmtId="0" fontId="5" fillId="0" borderId="4" xfId="0" applyFont="1" applyFill="1" applyBorder="1" applyAlignment="1">
      <alignment horizontal="left" indent="1"/>
    </xf>
    <xf numFmtId="0" fontId="5" fillId="0" borderId="4" xfId="0" quotePrefix="1" applyFont="1" applyBorder="1" applyAlignment="1">
      <alignment horizontal="left" indent="1"/>
    </xf>
    <xf numFmtId="0" fontId="5" fillId="0" borderId="4" xfId="0" applyFont="1" applyBorder="1" applyAlignment="1">
      <alignment wrapText="1"/>
    </xf>
    <xf numFmtId="0" fontId="6" fillId="0" borderId="4" xfId="0" applyFont="1" applyBorder="1" applyAlignment="1">
      <alignment horizontal="center" vertical="center"/>
    </xf>
    <xf numFmtId="0" fontId="5" fillId="0" borderId="4" xfId="0" applyFont="1" applyFill="1" applyBorder="1" applyAlignment="1">
      <alignment horizontal="center" wrapText="1"/>
    </xf>
    <xf numFmtId="0" fontId="5" fillId="0" borderId="4" xfId="0" applyFont="1" applyBorder="1" applyAlignment="1">
      <alignment vertical="center"/>
    </xf>
    <xf numFmtId="0" fontId="5" fillId="0" borderId="0" xfId="0" applyFont="1" applyAlignment="1">
      <alignment wrapText="1"/>
    </xf>
    <xf numFmtId="0" fontId="6" fillId="0" borderId="4" xfId="0" applyFont="1" applyBorder="1" applyAlignment="1">
      <alignment vertical="center"/>
    </xf>
    <xf numFmtId="43" fontId="5" fillId="0" borderId="0" xfId="1" applyFont="1"/>
    <xf numFmtId="43" fontId="5" fillId="0" borderId="4" xfId="1" applyFont="1" applyBorder="1" applyAlignment="1">
      <alignment horizontal="left" indent="1"/>
    </xf>
    <xf numFmtId="43" fontId="5" fillId="0" borderId="4" xfId="1" applyFont="1" applyBorder="1"/>
    <xf numFmtId="43" fontId="6" fillId="2" borderId="4" xfId="1" applyFont="1" applyFill="1" applyBorder="1" applyAlignment="1">
      <alignment horizontal="left" indent="1"/>
    </xf>
    <xf numFmtId="43" fontId="4" fillId="0" borderId="4" xfId="1" applyFont="1" applyBorder="1" applyAlignment="1">
      <alignment horizontal="center" vertical="center" wrapText="1"/>
    </xf>
    <xf numFmtId="43" fontId="6" fillId="0" borderId="4" xfId="1" applyFont="1" applyBorder="1"/>
    <xf numFmtId="43" fontId="6" fillId="0" borderId="4" xfId="1" applyFont="1" applyBorder="1" applyAlignment="1">
      <alignment horizontal="left"/>
    </xf>
    <xf numFmtId="43" fontId="5" fillId="0" borderId="4" xfId="1" applyFont="1" applyBorder="1" applyAlignment="1">
      <alignment vertical="center"/>
    </xf>
    <xf numFmtId="43" fontId="5" fillId="0" borderId="0" xfId="1" applyFont="1" applyAlignment="1">
      <alignment vertical="center"/>
    </xf>
    <xf numFmtId="43" fontId="6" fillId="0" borderId="4" xfId="1" applyFont="1" applyBorder="1" applyAlignment="1">
      <alignment vertical="center"/>
    </xf>
    <xf numFmtId="0" fontId="6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left" wrapText="1"/>
    </xf>
    <xf numFmtId="0" fontId="6" fillId="2" borderId="3" xfId="0" applyFont="1" applyFill="1" applyBorder="1" applyAlignment="1">
      <alignment horizontal="left" wrapText="1"/>
    </xf>
  </cellXfs>
  <cellStyles count="2">
    <cellStyle name="Migliaia" xfId="1" builtinId="3"/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09"/>
  <sheetViews>
    <sheetView tabSelected="1" topLeftCell="A34" workbookViewId="0">
      <selection activeCell="D109" sqref="D109"/>
    </sheetView>
  </sheetViews>
  <sheetFormatPr defaultRowHeight="12" x14ac:dyDescent="0.2"/>
  <cols>
    <col min="1" max="1" width="8.5703125" style="1" bestFit="1" customWidth="1"/>
    <col min="2" max="2" width="7" style="1" customWidth="1"/>
    <col min="3" max="3" width="44.42578125" style="1" customWidth="1"/>
    <col min="4" max="4" width="14.85546875" style="19" bestFit="1" customWidth="1"/>
    <col min="5" max="5" width="13.42578125" style="19" customWidth="1"/>
    <col min="6" max="6" width="13.85546875" style="19" bestFit="1" customWidth="1"/>
    <col min="7" max="16384" width="9.140625" style="1"/>
  </cols>
  <sheetData>
    <row r="1" spans="1:6" x14ac:dyDescent="0.2">
      <c r="A1" s="30" t="s">
        <v>0</v>
      </c>
      <c r="B1" s="31"/>
      <c r="C1" s="31"/>
      <c r="D1" s="31"/>
      <c r="E1" s="31"/>
      <c r="F1" s="32"/>
    </row>
    <row r="2" spans="1:6" ht="36" x14ac:dyDescent="0.2">
      <c r="A2" s="2" t="s">
        <v>1</v>
      </c>
      <c r="B2" s="2" t="s">
        <v>2</v>
      </c>
      <c r="C2" s="2"/>
      <c r="D2" s="23" t="s">
        <v>3</v>
      </c>
      <c r="E2" s="23" t="s">
        <v>106</v>
      </c>
      <c r="F2" s="23" t="s">
        <v>4</v>
      </c>
    </row>
    <row r="3" spans="1:6" x14ac:dyDescent="0.2">
      <c r="A3" s="33" t="s">
        <v>5</v>
      </c>
      <c r="B3" s="3"/>
      <c r="C3" s="4"/>
      <c r="D3" s="24"/>
      <c r="E3" s="24"/>
      <c r="F3" s="24"/>
    </row>
    <row r="4" spans="1:6" x14ac:dyDescent="0.2">
      <c r="A4" s="34"/>
      <c r="B4" s="5" t="s">
        <v>5</v>
      </c>
      <c r="C4" s="6" t="s">
        <v>6</v>
      </c>
      <c r="D4" s="21">
        <v>1519238.17</v>
      </c>
      <c r="E4" s="21">
        <v>942631.49</v>
      </c>
      <c r="F4" s="21">
        <v>157.38</v>
      </c>
    </row>
    <row r="5" spans="1:6" x14ac:dyDescent="0.2">
      <c r="A5" s="34"/>
      <c r="B5" s="5" t="s">
        <v>7</v>
      </c>
      <c r="C5" s="6" t="s">
        <v>8</v>
      </c>
      <c r="D5" s="21">
        <v>497442.91</v>
      </c>
      <c r="E5" s="21">
        <v>375486.22</v>
      </c>
      <c r="F5" s="21">
        <v>896.9</v>
      </c>
    </row>
    <row r="6" spans="1:6" ht="24" x14ac:dyDescent="0.2">
      <c r="A6" s="34"/>
      <c r="B6" s="5" t="s">
        <v>9</v>
      </c>
      <c r="C6" s="6" t="s">
        <v>10</v>
      </c>
      <c r="D6" s="21">
        <v>2220154.2000000002</v>
      </c>
      <c r="E6" s="21">
        <v>960291.96</v>
      </c>
      <c r="F6" s="21">
        <v>6423.68</v>
      </c>
    </row>
    <row r="7" spans="1:6" x14ac:dyDescent="0.2">
      <c r="A7" s="34"/>
      <c r="B7" s="5" t="s">
        <v>11</v>
      </c>
      <c r="C7" s="6" t="s">
        <v>12</v>
      </c>
      <c r="D7" s="21">
        <v>1668413.8</v>
      </c>
      <c r="E7" s="21">
        <v>410893.99</v>
      </c>
      <c r="F7" s="21">
        <v>11631.24</v>
      </c>
    </row>
    <row r="8" spans="1:6" x14ac:dyDescent="0.2">
      <c r="A8" s="34"/>
      <c r="B8" s="5" t="s">
        <v>13</v>
      </c>
      <c r="C8" s="7" t="s">
        <v>14</v>
      </c>
      <c r="D8" s="21">
        <v>3617397.4099999997</v>
      </c>
      <c r="E8" s="21">
        <v>526738.04</v>
      </c>
      <c r="F8" s="21">
        <v>632355.28999999992</v>
      </c>
    </row>
    <row r="9" spans="1:6" x14ac:dyDescent="0.2">
      <c r="A9" s="34"/>
      <c r="B9" s="5" t="s">
        <v>15</v>
      </c>
      <c r="C9" s="5" t="s">
        <v>16</v>
      </c>
      <c r="D9" s="21">
        <v>2891623.99</v>
      </c>
      <c r="E9" s="21">
        <v>1326206.43</v>
      </c>
      <c r="F9" s="21">
        <v>76276.149999999994</v>
      </c>
    </row>
    <row r="10" spans="1:6" ht="25.5" customHeight="1" x14ac:dyDescent="0.2">
      <c r="A10" s="34"/>
      <c r="B10" s="5" t="s">
        <v>17</v>
      </c>
      <c r="C10" s="6" t="s">
        <v>18</v>
      </c>
      <c r="D10" s="21">
        <v>1672504.64</v>
      </c>
      <c r="E10" s="21">
        <v>1259516.21</v>
      </c>
      <c r="F10" s="21">
        <v>93856.02</v>
      </c>
    </row>
    <row r="11" spans="1:6" x14ac:dyDescent="0.2">
      <c r="A11" s="34"/>
      <c r="B11" s="5" t="s">
        <v>19</v>
      </c>
      <c r="C11" s="5" t="s">
        <v>20</v>
      </c>
      <c r="D11" s="21">
        <v>1536408.91</v>
      </c>
      <c r="E11" s="21">
        <v>536616.86</v>
      </c>
      <c r="F11" s="21">
        <v>211705.52</v>
      </c>
    </row>
    <row r="12" spans="1:6" x14ac:dyDescent="0.2">
      <c r="A12" s="34"/>
      <c r="B12" s="5" t="s">
        <v>21</v>
      </c>
      <c r="C12" s="5" t="s">
        <v>22</v>
      </c>
      <c r="D12" s="21"/>
      <c r="E12" s="21"/>
      <c r="F12" s="21"/>
    </row>
    <row r="13" spans="1:6" x14ac:dyDescent="0.2">
      <c r="A13" s="34"/>
      <c r="B13" s="5" t="s">
        <v>23</v>
      </c>
      <c r="C13" s="5" t="s">
        <v>24</v>
      </c>
      <c r="D13" s="21">
        <v>950590.5</v>
      </c>
      <c r="E13" s="21">
        <v>862746.29</v>
      </c>
      <c r="F13" s="21">
        <v>384.85</v>
      </c>
    </row>
    <row r="14" spans="1:6" x14ac:dyDescent="0.2">
      <c r="A14" s="35"/>
      <c r="B14" s="5" t="s">
        <v>25</v>
      </c>
      <c r="C14" s="5" t="s">
        <v>26</v>
      </c>
      <c r="D14" s="21">
        <v>3798031.1800000006</v>
      </c>
      <c r="E14" s="21">
        <v>1070274.6200000001</v>
      </c>
      <c r="F14" s="21">
        <v>30483.56</v>
      </c>
    </row>
    <row r="15" spans="1:6" x14ac:dyDescent="0.2">
      <c r="A15" s="8" t="s">
        <v>27</v>
      </c>
      <c r="B15" s="36" t="s">
        <v>28</v>
      </c>
      <c r="C15" s="37"/>
      <c r="D15" s="22">
        <f>SUM(D4:D14)</f>
        <v>20371805.710000001</v>
      </c>
      <c r="E15" s="22">
        <f>SUM(E4:E14)</f>
        <v>8271402.1100000003</v>
      </c>
      <c r="F15" s="22">
        <f>SUM(F4:F14)</f>
        <v>1064170.5899999999</v>
      </c>
    </row>
    <row r="16" spans="1:6" x14ac:dyDescent="0.2">
      <c r="A16" s="29" t="s">
        <v>7</v>
      </c>
      <c r="B16" s="9"/>
      <c r="C16" s="9"/>
      <c r="D16" s="25"/>
      <c r="E16" s="25"/>
      <c r="F16" s="25"/>
    </row>
    <row r="17" spans="1:6" x14ac:dyDescent="0.2">
      <c r="A17" s="29"/>
      <c r="B17" s="5" t="s">
        <v>5</v>
      </c>
      <c r="C17" s="5" t="s">
        <v>29</v>
      </c>
      <c r="D17" s="19">
        <v>27309.879999999997</v>
      </c>
      <c r="E17" s="19">
        <v>25509.88</v>
      </c>
      <c r="F17" s="19">
        <v>0</v>
      </c>
    </row>
    <row r="18" spans="1:6" x14ac:dyDescent="0.2">
      <c r="A18" s="29"/>
      <c r="B18" s="5" t="s">
        <v>7</v>
      </c>
      <c r="C18" s="5" t="s">
        <v>30</v>
      </c>
      <c r="D18" s="20"/>
      <c r="E18" s="20"/>
      <c r="F18" s="20"/>
    </row>
    <row r="19" spans="1:6" x14ac:dyDescent="0.2">
      <c r="A19" s="8" t="s">
        <v>27</v>
      </c>
      <c r="B19" s="10" t="s">
        <v>31</v>
      </c>
      <c r="C19" s="8"/>
      <c r="D19" s="22">
        <f>SUM(D17:D18)</f>
        <v>27309.879999999997</v>
      </c>
      <c r="E19" s="22">
        <f>SUM(E17:E18)</f>
        <v>25509.88</v>
      </c>
      <c r="F19" s="22">
        <f>SUM(F17:F18)</f>
        <v>0</v>
      </c>
    </row>
    <row r="20" spans="1:6" x14ac:dyDescent="0.2">
      <c r="A20" s="29" t="s">
        <v>9</v>
      </c>
      <c r="B20" s="9"/>
      <c r="C20" s="3"/>
      <c r="D20" s="25"/>
      <c r="E20" s="25"/>
      <c r="F20" s="25"/>
    </row>
    <row r="21" spans="1:6" x14ac:dyDescent="0.2">
      <c r="A21" s="29"/>
      <c r="B21" s="5" t="s">
        <v>5</v>
      </c>
      <c r="C21" s="5" t="s">
        <v>32</v>
      </c>
      <c r="D21" s="19">
        <v>4747543.1399999997</v>
      </c>
      <c r="E21" s="19">
        <v>3536534.09</v>
      </c>
      <c r="F21" s="19">
        <v>982.6</v>
      </c>
    </row>
    <row r="22" spans="1:6" x14ac:dyDescent="0.2">
      <c r="A22" s="29"/>
      <c r="B22" s="5" t="s">
        <v>7</v>
      </c>
      <c r="C22" s="5" t="s">
        <v>33</v>
      </c>
      <c r="D22" s="20">
        <v>47344.43</v>
      </c>
      <c r="E22" s="20"/>
      <c r="F22" s="20">
        <v>43655.520000000004</v>
      </c>
    </row>
    <row r="23" spans="1:6" x14ac:dyDescent="0.2">
      <c r="A23" s="8" t="s">
        <v>27</v>
      </c>
      <c r="B23" s="10" t="s">
        <v>34</v>
      </c>
      <c r="C23" s="8"/>
      <c r="D23" s="22">
        <f>SUM(D21:D22)</f>
        <v>4794887.5699999994</v>
      </c>
      <c r="E23" s="22">
        <f>SUM(E21:E22)</f>
        <v>3536534.09</v>
      </c>
      <c r="F23" s="22">
        <f>SUM(F21:F22)</f>
        <v>44638.12</v>
      </c>
    </row>
    <row r="24" spans="1:6" x14ac:dyDescent="0.2">
      <c r="A24" s="33" t="s">
        <v>11</v>
      </c>
      <c r="B24" s="9"/>
      <c r="C24" s="3"/>
      <c r="D24" s="21"/>
      <c r="E24" s="21"/>
      <c r="F24" s="21"/>
    </row>
    <row r="25" spans="1:6" x14ac:dyDescent="0.2">
      <c r="A25" s="34"/>
      <c r="B25" s="5" t="s">
        <v>5</v>
      </c>
      <c r="C25" s="11" t="s">
        <v>35</v>
      </c>
      <c r="D25" s="21">
        <v>967890.12</v>
      </c>
      <c r="E25" s="21"/>
      <c r="F25" s="21">
        <v>64496.060000000005</v>
      </c>
    </row>
    <row r="26" spans="1:6" x14ac:dyDescent="0.2">
      <c r="A26" s="34"/>
      <c r="B26" s="5" t="s">
        <v>7</v>
      </c>
      <c r="C26" s="11" t="s">
        <v>36</v>
      </c>
      <c r="D26" s="21">
        <v>2212279.12</v>
      </c>
      <c r="E26" s="21">
        <v>355290.13</v>
      </c>
      <c r="F26" s="21">
        <v>711858.15</v>
      </c>
    </row>
    <row r="27" spans="1:6" x14ac:dyDescent="0.2">
      <c r="A27" s="34"/>
      <c r="B27" s="5" t="s">
        <v>11</v>
      </c>
      <c r="C27" s="11" t="s">
        <v>37</v>
      </c>
      <c r="D27" s="21">
        <v>0</v>
      </c>
      <c r="E27" s="21"/>
      <c r="F27" s="21">
        <v>26094.6</v>
      </c>
    </row>
    <row r="28" spans="1:6" x14ac:dyDescent="0.2">
      <c r="A28" s="34"/>
      <c r="B28" s="5" t="s">
        <v>13</v>
      </c>
      <c r="C28" s="11" t="s">
        <v>38</v>
      </c>
      <c r="D28" s="21">
        <v>0</v>
      </c>
      <c r="E28" s="21"/>
      <c r="F28" s="21">
        <v>0</v>
      </c>
    </row>
    <row r="29" spans="1:6" x14ac:dyDescent="0.2">
      <c r="A29" s="34"/>
      <c r="B29" s="5" t="s">
        <v>15</v>
      </c>
      <c r="C29" s="11" t="s">
        <v>39</v>
      </c>
      <c r="D29" s="21">
        <v>4145596.4699999997</v>
      </c>
      <c r="E29" s="21">
        <v>1894850.45</v>
      </c>
      <c r="F29" s="21">
        <v>0</v>
      </c>
    </row>
    <row r="30" spans="1:6" x14ac:dyDescent="0.2">
      <c r="A30" s="35"/>
      <c r="B30" s="5" t="s">
        <v>17</v>
      </c>
      <c r="C30" s="11" t="s">
        <v>40</v>
      </c>
      <c r="D30" s="21">
        <v>149999.91999999998</v>
      </c>
      <c r="E30" s="21"/>
      <c r="F30" s="21"/>
    </row>
    <row r="31" spans="1:6" x14ac:dyDescent="0.2">
      <c r="A31" s="8" t="s">
        <v>27</v>
      </c>
      <c r="B31" s="10" t="s">
        <v>41</v>
      </c>
      <c r="C31" s="8"/>
      <c r="D31" s="22">
        <f>SUM(D25:D30)</f>
        <v>7475765.6299999999</v>
      </c>
      <c r="E31" s="22">
        <f>SUM(E25:E30)</f>
        <v>2250140.58</v>
      </c>
      <c r="F31" s="22">
        <f>SUM(F25:F30)</f>
        <v>802448.81</v>
      </c>
    </row>
    <row r="32" spans="1:6" x14ac:dyDescent="0.2">
      <c r="A32" s="29" t="s">
        <v>13</v>
      </c>
      <c r="B32" s="9"/>
      <c r="C32" s="3"/>
      <c r="D32" s="25"/>
      <c r="E32" s="25"/>
      <c r="F32" s="25"/>
    </row>
    <row r="33" spans="1:6" x14ac:dyDescent="0.2">
      <c r="A33" s="29"/>
      <c r="B33" s="5" t="s">
        <v>5</v>
      </c>
      <c r="C33" s="1" t="s">
        <v>42</v>
      </c>
      <c r="D33" s="19">
        <v>133713.4</v>
      </c>
      <c r="F33" s="19">
        <v>171638.85</v>
      </c>
    </row>
    <row r="34" spans="1:6" x14ac:dyDescent="0.2">
      <c r="A34" s="29"/>
      <c r="B34" s="5" t="s">
        <v>7</v>
      </c>
      <c r="C34" s="1" t="s">
        <v>43</v>
      </c>
      <c r="D34" s="19">
        <v>2847427.9699999993</v>
      </c>
      <c r="E34" s="19">
        <v>1392852.9</v>
      </c>
      <c r="F34" s="19">
        <v>718751.17</v>
      </c>
    </row>
    <row r="35" spans="1:6" x14ac:dyDescent="0.2">
      <c r="A35" s="8" t="s">
        <v>27</v>
      </c>
      <c r="B35" s="10" t="s">
        <v>44</v>
      </c>
      <c r="C35" s="8"/>
      <c r="D35" s="22">
        <f>SUM(D33:D34)</f>
        <v>2981141.3699999992</v>
      </c>
      <c r="E35" s="22">
        <f>SUM(E33:E34)</f>
        <v>1392852.9</v>
      </c>
      <c r="F35" s="22">
        <f>SUM(F33:F34)</f>
        <v>890390.02</v>
      </c>
    </row>
    <row r="36" spans="1:6" x14ac:dyDescent="0.2">
      <c r="A36" s="29" t="s">
        <v>15</v>
      </c>
      <c r="B36" s="9"/>
      <c r="C36" s="3"/>
      <c r="D36" s="25"/>
      <c r="E36" s="25"/>
      <c r="F36" s="25"/>
    </row>
    <row r="37" spans="1:6" x14ac:dyDescent="0.2">
      <c r="A37" s="29"/>
      <c r="B37" s="5" t="s">
        <v>5</v>
      </c>
      <c r="C37" s="6" t="s">
        <v>45</v>
      </c>
      <c r="D37" s="21">
        <v>2357500.7199999997</v>
      </c>
      <c r="E37" s="21">
        <v>159296.23000000001</v>
      </c>
      <c r="F37" s="21">
        <v>467121.11</v>
      </c>
    </row>
    <row r="38" spans="1:6" x14ac:dyDescent="0.2">
      <c r="A38" s="29"/>
      <c r="B38" s="5" t="s">
        <v>7</v>
      </c>
      <c r="C38" s="6" t="s">
        <v>46</v>
      </c>
      <c r="D38" s="21">
        <v>70638.77</v>
      </c>
      <c r="E38" s="21"/>
      <c r="F38" s="21">
        <v>0</v>
      </c>
    </row>
    <row r="39" spans="1:6" x14ac:dyDescent="0.2">
      <c r="A39" s="8" t="s">
        <v>27</v>
      </c>
      <c r="B39" s="10" t="s">
        <v>47</v>
      </c>
      <c r="C39" s="8"/>
      <c r="D39" s="22">
        <f>SUM(D37:D38)</f>
        <v>2428139.4899999998</v>
      </c>
      <c r="E39" s="22">
        <f>SUM(E37:E38)</f>
        <v>159296.23000000001</v>
      </c>
      <c r="F39" s="22">
        <f>SUM(F37:F38)</f>
        <v>467121.11</v>
      </c>
    </row>
    <row r="40" spans="1:6" x14ac:dyDescent="0.2">
      <c r="A40" s="29" t="s">
        <v>17</v>
      </c>
      <c r="B40" s="9"/>
      <c r="C40" s="3"/>
      <c r="D40" s="25"/>
      <c r="E40" s="25"/>
      <c r="F40" s="25"/>
    </row>
    <row r="41" spans="1:6" x14ac:dyDescent="0.2">
      <c r="A41" s="29"/>
      <c r="B41" s="5" t="s">
        <v>5</v>
      </c>
      <c r="C41" s="12" t="s">
        <v>48</v>
      </c>
      <c r="D41" s="19">
        <v>623222.28</v>
      </c>
      <c r="E41" s="19">
        <v>247956.84</v>
      </c>
      <c r="F41" s="21"/>
    </row>
    <row r="42" spans="1:6" x14ac:dyDescent="0.2">
      <c r="A42" s="8" t="s">
        <v>27</v>
      </c>
      <c r="B42" s="10" t="s">
        <v>49</v>
      </c>
      <c r="C42" s="8"/>
      <c r="D42" s="22">
        <f>SUM(D41:D41)</f>
        <v>623222.28</v>
      </c>
      <c r="E42" s="22">
        <f>SUM(E41:E41)</f>
        <v>247956.84</v>
      </c>
      <c r="F42" s="22">
        <f>SUM(F41:F41)</f>
        <v>0</v>
      </c>
    </row>
    <row r="43" spans="1:6" x14ac:dyDescent="0.2">
      <c r="A43" s="29" t="s">
        <v>19</v>
      </c>
      <c r="B43" s="9"/>
      <c r="C43" s="13"/>
      <c r="D43" s="21"/>
      <c r="E43" s="21"/>
      <c r="F43" s="21"/>
    </row>
    <row r="44" spans="1:6" x14ac:dyDescent="0.2">
      <c r="A44" s="29"/>
      <c r="B44" s="5" t="s">
        <v>5</v>
      </c>
      <c r="C44" s="6" t="s">
        <v>50</v>
      </c>
      <c r="D44" s="21">
        <v>937500.30999999994</v>
      </c>
      <c r="E44" s="21">
        <v>880828.24</v>
      </c>
      <c r="F44" s="21">
        <v>219874.71000000002</v>
      </c>
    </row>
    <row r="45" spans="1:6" ht="24" x14ac:dyDescent="0.2">
      <c r="A45" s="29"/>
      <c r="B45" s="5" t="s">
        <v>7</v>
      </c>
      <c r="C45" s="6" t="s">
        <v>51</v>
      </c>
      <c r="D45" s="21">
        <v>5254.78</v>
      </c>
      <c r="E45" s="21"/>
      <c r="F45" s="21"/>
    </row>
    <row r="46" spans="1:6" x14ac:dyDescent="0.2">
      <c r="A46" s="8" t="s">
        <v>27</v>
      </c>
      <c r="B46" s="10" t="s">
        <v>52</v>
      </c>
      <c r="C46" s="8"/>
      <c r="D46" s="22">
        <f>SUM(D44:D45)</f>
        <v>942755.09</v>
      </c>
      <c r="E46" s="22">
        <f>SUM(E44:E45)</f>
        <v>880828.24</v>
      </c>
      <c r="F46" s="22">
        <f>SUM(F44:F45)</f>
        <v>219874.71000000002</v>
      </c>
    </row>
    <row r="47" spans="1:6" x14ac:dyDescent="0.2">
      <c r="A47" s="33" t="s">
        <v>21</v>
      </c>
      <c r="B47" s="9"/>
      <c r="C47" s="13"/>
      <c r="D47" s="21"/>
      <c r="E47" s="21"/>
      <c r="F47" s="21"/>
    </row>
    <row r="48" spans="1:6" x14ac:dyDescent="0.2">
      <c r="A48" s="34"/>
      <c r="B48" s="5" t="s">
        <v>5</v>
      </c>
      <c r="C48" s="5" t="s">
        <v>53</v>
      </c>
      <c r="D48" s="21">
        <v>3624.94</v>
      </c>
      <c r="E48" s="21"/>
      <c r="F48" s="21">
        <v>0</v>
      </c>
    </row>
    <row r="49" spans="1:6" x14ac:dyDescent="0.2">
      <c r="A49" s="34"/>
      <c r="B49" s="5" t="s">
        <v>7</v>
      </c>
      <c r="C49" s="6" t="s">
        <v>54</v>
      </c>
      <c r="D49" s="21">
        <v>1074758.3799999999</v>
      </c>
      <c r="E49" s="21">
        <v>368136.44</v>
      </c>
      <c r="F49" s="21">
        <v>8421.56</v>
      </c>
    </row>
    <row r="50" spans="1:6" x14ac:dyDescent="0.2">
      <c r="A50" s="34"/>
      <c r="B50" s="5" t="s">
        <v>9</v>
      </c>
      <c r="C50" s="5" t="s">
        <v>55</v>
      </c>
      <c r="D50" s="21">
        <v>12759552.1</v>
      </c>
      <c r="E50" s="21"/>
      <c r="F50" s="21">
        <v>9991.7999999999993</v>
      </c>
    </row>
    <row r="51" spans="1:6" x14ac:dyDescent="0.2">
      <c r="A51" s="34"/>
      <c r="B51" s="5" t="s">
        <v>11</v>
      </c>
      <c r="C51" s="5" t="s">
        <v>56</v>
      </c>
      <c r="D51" s="21">
        <v>2096889</v>
      </c>
      <c r="E51" s="21">
        <v>268319.98</v>
      </c>
      <c r="F51" s="21">
        <v>4058972.36</v>
      </c>
    </row>
    <row r="52" spans="1:6" ht="24" x14ac:dyDescent="0.2">
      <c r="A52" s="34"/>
      <c r="B52" s="5" t="s">
        <v>13</v>
      </c>
      <c r="C52" s="6" t="s">
        <v>57</v>
      </c>
      <c r="D52" s="21">
        <v>287533.55</v>
      </c>
      <c r="E52" s="21">
        <v>108680.1</v>
      </c>
      <c r="F52" s="21">
        <v>0</v>
      </c>
    </row>
    <row r="53" spans="1:6" x14ac:dyDescent="0.2">
      <c r="A53" s="34"/>
      <c r="B53" s="5" t="s">
        <v>15</v>
      </c>
      <c r="C53" s="6" t="s">
        <v>58</v>
      </c>
      <c r="D53" s="21"/>
      <c r="E53" s="21"/>
      <c r="F53" s="21"/>
    </row>
    <row r="54" spans="1:6" ht="24" x14ac:dyDescent="0.2">
      <c r="A54" s="34"/>
      <c r="B54" s="5" t="s">
        <v>17</v>
      </c>
      <c r="C54" s="6" t="s">
        <v>59</v>
      </c>
      <c r="D54" s="21"/>
      <c r="E54" s="21"/>
      <c r="F54" s="21"/>
    </row>
    <row r="55" spans="1:6" x14ac:dyDescent="0.2">
      <c r="A55" s="35"/>
      <c r="B55" s="5" t="s">
        <v>19</v>
      </c>
      <c r="C55" s="6" t="s">
        <v>60</v>
      </c>
      <c r="D55" s="21">
        <v>107096.62</v>
      </c>
      <c r="E55" s="21"/>
      <c r="F55" s="21">
        <v>26782.89</v>
      </c>
    </row>
    <row r="56" spans="1:6" x14ac:dyDescent="0.2">
      <c r="A56" s="8" t="s">
        <v>27</v>
      </c>
      <c r="B56" s="10" t="s">
        <v>61</v>
      </c>
      <c r="C56" s="8"/>
      <c r="D56" s="22">
        <f>SUM(D48:D55)</f>
        <v>16329454.59</v>
      </c>
      <c r="E56" s="22">
        <f>SUM(E48:E55)</f>
        <v>745136.5199999999</v>
      </c>
      <c r="F56" s="22">
        <f>SUM(F48:F55)</f>
        <v>4104168.61</v>
      </c>
    </row>
    <row r="57" spans="1:6" x14ac:dyDescent="0.2">
      <c r="A57" s="29" t="s">
        <v>23</v>
      </c>
      <c r="B57" s="9"/>
      <c r="C57" s="3"/>
      <c r="D57" s="21"/>
      <c r="E57" s="21"/>
      <c r="F57" s="21"/>
    </row>
    <row r="58" spans="1:6" x14ac:dyDescent="0.2">
      <c r="A58" s="29"/>
      <c r="B58" s="5" t="s">
        <v>5</v>
      </c>
      <c r="C58" s="5" t="s">
        <v>62</v>
      </c>
      <c r="D58" s="21"/>
      <c r="E58" s="21"/>
      <c r="F58" s="21"/>
    </row>
    <row r="59" spans="1:6" x14ac:dyDescent="0.2">
      <c r="A59" s="29"/>
      <c r="B59" s="5" t="s">
        <v>7</v>
      </c>
      <c r="C59" s="5" t="s">
        <v>63</v>
      </c>
      <c r="D59" s="21">
        <v>1354494.82</v>
      </c>
      <c r="E59" s="21"/>
      <c r="F59" s="21">
        <v>64357.5</v>
      </c>
    </row>
    <row r="60" spans="1:6" x14ac:dyDescent="0.2">
      <c r="A60" s="29"/>
      <c r="B60" s="5" t="s">
        <v>9</v>
      </c>
      <c r="C60" s="5" t="s">
        <v>64</v>
      </c>
      <c r="D60" s="21">
        <v>0</v>
      </c>
      <c r="E60" s="21"/>
      <c r="F60" s="21"/>
    </row>
    <row r="61" spans="1:6" x14ac:dyDescent="0.2">
      <c r="A61" s="29"/>
      <c r="B61" s="5" t="s">
        <v>11</v>
      </c>
      <c r="C61" s="6" t="s">
        <v>65</v>
      </c>
      <c r="D61" s="21">
        <v>0</v>
      </c>
      <c r="E61" s="21"/>
      <c r="F61" s="21"/>
    </row>
    <row r="62" spans="1:6" x14ac:dyDescent="0.2">
      <c r="A62" s="29"/>
      <c r="B62" s="5" t="s">
        <v>13</v>
      </c>
      <c r="C62" s="5" t="s">
        <v>66</v>
      </c>
      <c r="D62" s="21">
        <v>4138222.98</v>
      </c>
      <c r="E62" s="21">
        <v>539331.89</v>
      </c>
      <c r="F62" s="21">
        <v>629745.71</v>
      </c>
    </row>
    <row r="63" spans="1:6" x14ac:dyDescent="0.2">
      <c r="A63" s="14"/>
      <c r="B63" s="5"/>
      <c r="C63" s="5"/>
      <c r="D63" s="21"/>
      <c r="E63" s="21"/>
      <c r="F63" s="21"/>
    </row>
    <row r="64" spans="1:6" x14ac:dyDescent="0.2">
      <c r="A64" s="8" t="s">
        <v>27</v>
      </c>
      <c r="B64" s="10" t="s">
        <v>67</v>
      </c>
      <c r="C64" s="8"/>
      <c r="D64" s="22">
        <f>SUM(D58:D63)</f>
        <v>5492717.7999999998</v>
      </c>
      <c r="E64" s="22">
        <f>SUM(E58:E63)</f>
        <v>539331.89</v>
      </c>
      <c r="F64" s="22">
        <f>SUM(F58:F63)</f>
        <v>694103.21</v>
      </c>
    </row>
    <row r="65" spans="1:6" x14ac:dyDescent="0.2">
      <c r="A65" s="29" t="s">
        <v>25</v>
      </c>
      <c r="B65" s="9"/>
      <c r="C65" s="13"/>
      <c r="D65" s="25"/>
      <c r="E65" s="25"/>
      <c r="F65" s="25"/>
    </row>
    <row r="66" spans="1:6" x14ac:dyDescent="0.2">
      <c r="A66" s="29"/>
      <c r="B66" s="5" t="s">
        <v>5</v>
      </c>
      <c r="C66" s="5" t="s">
        <v>68</v>
      </c>
      <c r="D66" s="19">
        <v>6764</v>
      </c>
    </row>
    <row r="67" spans="1:6" x14ac:dyDescent="0.2">
      <c r="A67" s="29"/>
      <c r="B67" s="5" t="s">
        <v>7</v>
      </c>
      <c r="C67" s="5" t="s">
        <v>69</v>
      </c>
      <c r="D67" s="21"/>
      <c r="E67" s="21"/>
      <c r="F67" s="21"/>
    </row>
    <row r="68" spans="1:6" x14ac:dyDescent="0.2">
      <c r="A68" s="8" t="s">
        <v>27</v>
      </c>
      <c r="B68" s="10" t="s">
        <v>70</v>
      </c>
      <c r="C68" s="8"/>
      <c r="D68" s="22">
        <f>SUM(D66:D67)</f>
        <v>6764</v>
      </c>
      <c r="E68" s="22"/>
      <c r="F68" s="22">
        <f>SUM(F66:F67)</f>
        <v>0</v>
      </c>
    </row>
    <row r="69" spans="1:6" x14ac:dyDescent="0.2">
      <c r="A69" s="33" t="s">
        <v>71</v>
      </c>
      <c r="B69" s="9"/>
      <c r="C69" s="3"/>
      <c r="D69" s="21"/>
      <c r="E69" s="21"/>
      <c r="F69" s="21"/>
    </row>
    <row r="70" spans="1:6" x14ac:dyDescent="0.2">
      <c r="A70" s="34"/>
      <c r="B70" s="5" t="s">
        <v>5</v>
      </c>
      <c r="C70" s="11" t="s">
        <v>72</v>
      </c>
      <c r="D70" s="21">
        <v>11069178.300000001</v>
      </c>
      <c r="E70" s="21">
        <v>4044782.94</v>
      </c>
      <c r="F70" s="21">
        <v>30556.61</v>
      </c>
    </row>
    <row r="71" spans="1:6" x14ac:dyDescent="0.2">
      <c r="A71" s="34"/>
      <c r="B71" s="5" t="s">
        <v>7</v>
      </c>
      <c r="C71" s="11" t="s">
        <v>73</v>
      </c>
      <c r="D71" s="21">
        <v>4667487.57</v>
      </c>
      <c r="E71" s="21">
        <v>1033267.35</v>
      </c>
      <c r="F71" s="21">
        <v>43640.36</v>
      </c>
    </row>
    <row r="72" spans="1:6" x14ac:dyDescent="0.2">
      <c r="A72" s="34"/>
      <c r="B72" s="5" t="s">
        <v>9</v>
      </c>
      <c r="C72" s="11" t="s">
        <v>74</v>
      </c>
      <c r="D72" s="21">
        <v>1415991.03</v>
      </c>
      <c r="E72" s="21"/>
      <c r="F72" s="21">
        <v>0</v>
      </c>
    </row>
    <row r="73" spans="1:6" x14ac:dyDescent="0.2">
      <c r="A73" s="34"/>
      <c r="B73" s="5" t="s">
        <v>11</v>
      </c>
      <c r="C73" s="11" t="s">
        <v>75</v>
      </c>
      <c r="D73" s="21">
        <v>1514986.8199999998</v>
      </c>
      <c r="E73" s="21"/>
      <c r="F73" s="21">
        <v>30</v>
      </c>
    </row>
    <row r="74" spans="1:6" x14ac:dyDescent="0.2">
      <c r="A74" s="34"/>
      <c r="B74" s="5" t="s">
        <v>13</v>
      </c>
      <c r="C74" s="11" t="s">
        <v>76</v>
      </c>
      <c r="D74" s="21"/>
      <c r="E74" s="21"/>
      <c r="F74" s="21"/>
    </row>
    <row r="75" spans="1:6" x14ac:dyDescent="0.2">
      <c r="A75" s="34"/>
      <c r="B75" s="5" t="s">
        <v>15</v>
      </c>
      <c r="C75" s="11" t="s">
        <v>77</v>
      </c>
      <c r="D75" s="21">
        <v>5400</v>
      </c>
      <c r="E75" s="21"/>
      <c r="F75" s="21">
        <v>442501.83999999997</v>
      </c>
    </row>
    <row r="76" spans="1:6" x14ac:dyDescent="0.2">
      <c r="A76" s="34"/>
      <c r="B76" s="5" t="s">
        <v>17</v>
      </c>
      <c r="C76" s="11" t="s">
        <v>78</v>
      </c>
      <c r="D76" s="21">
        <v>3534573.89</v>
      </c>
      <c r="E76" s="21">
        <v>1348811.09</v>
      </c>
      <c r="F76" s="21">
        <v>218.38</v>
      </c>
    </row>
    <row r="77" spans="1:6" x14ac:dyDescent="0.2">
      <c r="A77" s="34"/>
      <c r="B77" s="5" t="s">
        <v>19</v>
      </c>
      <c r="C77" s="11" t="s">
        <v>79</v>
      </c>
      <c r="D77" s="21"/>
      <c r="E77" s="21"/>
      <c r="F77" s="21"/>
    </row>
    <row r="78" spans="1:6" x14ac:dyDescent="0.2">
      <c r="A78" s="35"/>
      <c r="B78" s="5" t="s">
        <v>21</v>
      </c>
      <c r="C78" s="11" t="s">
        <v>80</v>
      </c>
      <c r="D78" s="19">
        <v>921326.35</v>
      </c>
      <c r="E78" s="19">
        <v>455544.12</v>
      </c>
      <c r="F78" s="19">
        <v>19386.419999999998</v>
      </c>
    </row>
    <row r="79" spans="1:6" x14ac:dyDescent="0.2">
      <c r="A79" s="8" t="s">
        <v>27</v>
      </c>
      <c r="B79" s="10" t="s">
        <v>81</v>
      </c>
      <c r="C79" s="8"/>
      <c r="D79" s="22">
        <f>SUM(D70:D78)</f>
        <v>23128943.960000005</v>
      </c>
      <c r="E79" s="22">
        <f>SUM(E70:E78)</f>
        <v>6882405.5</v>
      </c>
      <c r="F79" s="22">
        <f>SUM(F70:F78)</f>
        <v>536333.61</v>
      </c>
    </row>
    <row r="80" spans="1:6" x14ac:dyDescent="0.2">
      <c r="A80" s="33">
        <v>13</v>
      </c>
      <c r="B80" s="9"/>
      <c r="C80" s="3"/>
      <c r="D80" s="21"/>
      <c r="E80" s="21"/>
      <c r="F80" s="21"/>
    </row>
    <row r="81" spans="1:6" ht="24" x14ac:dyDescent="0.2">
      <c r="A81" s="34"/>
      <c r="B81" s="5" t="s">
        <v>5</v>
      </c>
      <c r="C81" s="7" t="s">
        <v>82</v>
      </c>
      <c r="D81" s="21"/>
      <c r="E81" s="21"/>
      <c r="F81" s="21"/>
    </row>
    <row r="82" spans="1:6" ht="36" x14ac:dyDescent="0.2">
      <c r="A82" s="34"/>
      <c r="B82" s="5" t="s">
        <v>7</v>
      </c>
      <c r="C82" s="7" t="s">
        <v>83</v>
      </c>
      <c r="D82" s="21"/>
      <c r="E82" s="21"/>
      <c r="F82" s="21"/>
    </row>
    <row r="83" spans="1:6" ht="36" x14ac:dyDescent="0.2">
      <c r="A83" s="34"/>
      <c r="B83" s="5" t="s">
        <v>9</v>
      </c>
      <c r="C83" s="7" t="s">
        <v>84</v>
      </c>
      <c r="D83" s="21"/>
      <c r="E83" s="21"/>
      <c r="F83" s="21"/>
    </row>
    <row r="84" spans="1:6" ht="24" x14ac:dyDescent="0.2">
      <c r="A84" s="34"/>
      <c r="B84" s="5" t="s">
        <v>11</v>
      </c>
      <c r="C84" s="7" t="s">
        <v>85</v>
      </c>
      <c r="D84" s="21"/>
      <c r="E84" s="21"/>
      <c r="F84" s="21"/>
    </row>
    <row r="85" spans="1:6" x14ac:dyDescent="0.2">
      <c r="A85" s="34"/>
      <c r="B85" s="5" t="s">
        <v>13</v>
      </c>
      <c r="C85" s="7" t="s">
        <v>86</v>
      </c>
      <c r="D85" s="21"/>
      <c r="E85" s="21"/>
      <c r="F85" s="21"/>
    </row>
    <row r="86" spans="1:6" ht="24" x14ac:dyDescent="0.2">
      <c r="A86" s="34"/>
      <c r="B86" s="5" t="s">
        <v>15</v>
      </c>
      <c r="C86" s="15" t="s">
        <v>87</v>
      </c>
      <c r="D86" s="21"/>
      <c r="E86" s="21"/>
      <c r="F86" s="21"/>
    </row>
    <row r="87" spans="1:6" x14ac:dyDescent="0.2">
      <c r="A87" s="34"/>
      <c r="B87" s="5" t="s">
        <v>17</v>
      </c>
      <c r="C87" s="11" t="s">
        <v>88</v>
      </c>
      <c r="D87" s="19">
        <v>30000</v>
      </c>
    </row>
    <row r="88" spans="1:6" x14ac:dyDescent="0.2">
      <c r="A88" s="8" t="s">
        <v>27</v>
      </c>
      <c r="B88" s="10" t="s">
        <v>89</v>
      </c>
      <c r="C88" s="8"/>
      <c r="D88" s="22">
        <f>SUM(D83:D87)</f>
        <v>30000</v>
      </c>
      <c r="E88" s="22">
        <f>SUM(E83:E87)</f>
        <v>0</v>
      </c>
      <c r="F88" s="22">
        <f>SUM(F83:F87)</f>
        <v>0</v>
      </c>
    </row>
    <row r="89" spans="1:6" x14ac:dyDescent="0.2">
      <c r="A89" s="33">
        <v>14</v>
      </c>
      <c r="B89" s="9"/>
      <c r="C89" s="3"/>
      <c r="D89" s="26"/>
      <c r="E89" s="26"/>
      <c r="F89" s="26"/>
    </row>
    <row r="90" spans="1:6" x14ac:dyDescent="0.2">
      <c r="A90" s="34"/>
      <c r="B90" s="5" t="s">
        <v>5</v>
      </c>
      <c r="C90" s="11" t="s">
        <v>90</v>
      </c>
      <c r="D90" s="21"/>
      <c r="E90" s="21"/>
      <c r="F90" s="21"/>
    </row>
    <row r="91" spans="1:6" x14ac:dyDescent="0.2">
      <c r="A91" s="34"/>
      <c r="B91" s="5" t="s">
        <v>7</v>
      </c>
      <c r="C91" s="11" t="s">
        <v>91</v>
      </c>
      <c r="D91" s="26">
        <v>371568.46</v>
      </c>
      <c r="E91" s="26"/>
      <c r="F91" s="26">
        <v>36878.06</v>
      </c>
    </row>
    <row r="92" spans="1:6" x14ac:dyDescent="0.2">
      <c r="A92" s="34"/>
      <c r="B92" s="5" t="s">
        <v>9</v>
      </c>
      <c r="C92" s="11" t="s">
        <v>92</v>
      </c>
      <c r="D92" s="21"/>
      <c r="E92" s="21"/>
      <c r="F92" s="21"/>
    </row>
    <row r="93" spans="1:6" x14ac:dyDescent="0.2">
      <c r="A93" s="34"/>
      <c r="B93" s="5" t="s">
        <v>11</v>
      </c>
      <c r="C93" s="11" t="s">
        <v>93</v>
      </c>
      <c r="D93" s="26">
        <v>460979.61</v>
      </c>
      <c r="E93" s="26">
        <v>427553.99</v>
      </c>
      <c r="F93" s="26"/>
    </row>
    <row r="94" spans="1:6" x14ac:dyDescent="0.2">
      <c r="A94" s="8" t="s">
        <v>27</v>
      </c>
      <c r="B94" s="10" t="s">
        <v>94</v>
      </c>
      <c r="C94" s="8"/>
      <c r="D94" s="22">
        <f>SUM(D89:D93)</f>
        <v>832548.07000000007</v>
      </c>
      <c r="E94" s="22">
        <f>SUM(E89:E93)</f>
        <v>427553.99</v>
      </c>
      <c r="F94" s="22">
        <f>SUM(F89:F93)</f>
        <v>36878.06</v>
      </c>
    </row>
    <row r="95" spans="1:6" x14ac:dyDescent="0.2">
      <c r="A95" s="33">
        <v>15</v>
      </c>
      <c r="B95" s="9"/>
      <c r="C95" s="3"/>
      <c r="D95" s="21"/>
      <c r="E95" s="21"/>
      <c r="F95" s="21"/>
    </row>
    <row r="96" spans="1:6" x14ac:dyDescent="0.2">
      <c r="A96" s="34"/>
      <c r="B96" s="5" t="s">
        <v>5</v>
      </c>
      <c r="C96" s="11" t="s">
        <v>95</v>
      </c>
      <c r="D96" s="21"/>
      <c r="E96" s="21"/>
      <c r="F96" s="21"/>
    </row>
    <row r="97" spans="1:6" x14ac:dyDescent="0.2">
      <c r="A97" s="34"/>
      <c r="B97" s="5" t="s">
        <v>7</v>
      </c>
      <c r="C97" s="11" t="s">
        <v>96</v>
      </c>
      <c r="D97" s="21"/>
      <c r="E97" s="21"/>
      <c r="F97" s="21"/>
    </row>
    <row r="98" spans="1:6" x14ac:dyDescent="0.2">
      <c r="A98" s="34"/>
      <c r="B98" s="5" t="s">
        <v>9</v>
      </c>
      <c r="C98" s="11" t="s">
        <v>97</v>
      </c>
      <c r="D98" s="21"/>
      <c r="E98" s="21"/>
      <c r="F98" s="26"/>
    </row>
    <row r="99" spans="1:6" x14ac:dyDescent="0.2">
      <c r="A99" s="8" t="s">
        <v>27</v>
      </c>
      <c r="B99" s="10" t="s">
        <v>98</v>
      </c>
      <c r="C99" s="8"/>
      <c r="D99" s="22">
        <f>SUM(D95:D98)</f>
        <v>0</v>
      </c>
      <c r="E99" s="22"/>
      <c r="F99" s="22">
        <f>SUM(F95:F98)</f>
        <v>0</v>
      </c>
    </row>
    <row r="100" spans="1:6" x14ac:dyDescent="0.2">
      <c r="A100" s="29">
        <v>17</v>
      </c>
      <c r="B100" s="9"/>
      <c r="C100" s="9"/>
      <c r="D100" s="25"/>
      <c r="E100" s="25"/>
      <c r="F100" s="25"/>
    </row>
    <row r="101" spans="1:6" x14ac:dyDescent="0.2">
      <c r="A101" s="29"/>
      <c r="B101" s="5" t="s">
        <v>5</v>
      </c>
      <c r="C101" s="5" t="s">
        <v>99</v>
      </c>
      <c r="D101" s="19">
        <v>2006284.64</v>
      </c>
    </row>
    <row r="102" spans="1:6" x14ac:dyDescent="0.2">
      <c r="A102" s="8" t="s">
        <v>27</v>
      </c>
      <c r="B102" s="10" t="s">
        <v>100</v>
      </c>
      <c r="C102" s="8"/>
      <c r="D102" s="22">
        <f>SUM(D101)</f>
        <v>2006284.64</v>
      </c>
      <c r="E102" s="22"/>
      <c r="F102" s="22">
        <f>SUM(F101)</f>
        <v>0</v>
      </c>
    </row>
    <row r="103" spans="1:6" x14ac:dyDescent="0.2">
      <c r="A103" s="29">
        <v>19</v>
      </c>
      <c r="B103" s="9"/>
      <c r="C103" s="9"/>
      <c r="D103" s="25"/>
      <c r="E103" s="25"/>
      <c r="F103" s="25"/>
    </row>
    <row r="104" spans="1:6" x14ac:dyDescent="0.2">
      <c r="A104" s="29"/>
      <c r="B104" s="5" t="s">
        <v>5</v>
      </c>
      <c r="C104" s="5" t="s">
        <v>101</v>
      </c>
      <c r="D104" s="19">
        <v>60270.95</v>
      </c>
      <c r="F104" s="27"/>
    </row>
    <row r="105" spans="1:6" x14ac:dyDescent="0.2">
      <c r="A105" s="8" t="s">
        <v>27</v>
      </c>
      <c r="B105" s="10" t="s">
        <v>102</v>
      </c>
      <c r="C105" s="8"/>
      <c r="D105" s="22">
        <f>SUM(D104)</f>
        <v>60270.95</v>
      </c>
      <c r="E105" s="22"/>
      <c r="F105" s="22">
        <f>SUM(F104)</f>
        <v>0</v>
      </c>
    </row>
    <row r="106" spans="1:6" x14ac:dyDescent="0.2">
      <c r="A106" s="29">
        <v>50</v>
      </c>
      <c r="B106" s="9"/>
      <c r="C106" s="9"/>
      <c r="D106" s="25"/>
      <c r="E106" s="25"/>
      <c r="F106" s="25"/>
    </row>
    <row r="107" spans="1:6" ht="24" x14ac:dyDescent="0.2">
      <c r="A107" s="29"/>
      <c r="B107" s="5" t="s">
        <v>5</v>
      </c>
      <c r="C107" s="17" t="s">
        <v>103</v>
      </c>
      <c r="D107" s="19">
        <v>144978.39000000001</v>
      </c>
      <c r="F107" s="27"/>
    </row>
    <row r="108" spans="1:6" x14ac:dyDescent="0.2">
      <c r="A108" s="8" t="s">
        <v>27</v>
      </c>
      <c r="B108" s="10" t="s">
        <v>104</v>
      </c>
      <c r="C108" s="8"/>
      <c r="D108" s="22">
        <f>SUM(D107)</f>
        <v>144978.39000000001</v>
      </c>
      <c r="E108" s="22"/>
      <c r="F108" s="22">
        <f>SUM(F107)</f>
        <v>0</v>
      </c>
    </row>
    <row r="109" spans="1:6" x14ac:dyDescent="0.2">
      <c r="A109" s="16"/>
      <c r="B109" s="16"/>
      <c r="C109" s="18" t="s">
        <v>105</v>
      </c>
      <c r="D109" s="28">
        <f>+D15+D19+D23+D31+D35+D39+D42+D46+D56+D64+D68+D79+D88+D94+D99+D102+D105+D108</f>
        <v>87676989.420000002</v>
      </c>
      <c r="E109" s="28">
        <f>+E15+E19+E23+E31+E35+E39+E42+E46+E56+E64+E68+E79+E88+E94+E99+E102+E105+E108</f>
        <v>25358948.77</v>
      </c>
      <c r="F109" s="28">
        <f>+F15+F19+F23+F31+F35+F39+F42+F46+F56+F64+F68+F79+F88+F94+F99+F102+F105+F108</f>
        <v>8860126.8499999996</v>
      </c>
    </row>
  </sheetData>
  <mergeCells count="20">
    <mergeCell ref="A103:A104"/>
    <mergeCell ref="A106:A107"/>
    <mergeCell ref="A65:A67"/>
    <mergeCell ref="A69:A78"/>
    <mergeCell ref="A80:A87"/>
    <mergeCell ref="A89:A93"/>
    <mergeCell ref="A95:A98"/>
    <mergeCell ref="A100:A101"/>
    <mergeCell ref="A57:A62"/>
    <mergeCell ref="A1:F1"/>
    <mergeCell ref="A3:A14"/>
    <mergeCell ref="B15:C15"/>
    <mergeCell ref="A16:A18"/>
    <mergeCell ref="A20:A22"/>
    <mergeCell ref="A24:A30"/>
    <mergeCell ref="A32:A34"/>
    <mergeCell ref="A36:A38"/>
    <mergeCell ref="A40:A41"/>
    <mergeCell ref="A43:A45"/>
    <mergeCell ref="A47:A55"/>
  </mergeCells>
  <pageMargins left="0.11811023622047245" right="0.11811023622047245" top="0.74803149606299213" bottom="0.74803149606299213" header="0.31496062992125984" footer="0.31496062992125984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Cassese</dc:creator>
  <cp:lastModifiedBy>Zaffaroni Maria</cp:lastModifiedBy>
  <cp:lastPrinted>2019-09-10T10:38:26Z</cp:lastPrinted>
  <dcterms:created xsi:type="dcterms:W3CDTF">2019-06-27T07:55:35Z</dcterms:created>
  <dcterms:modified xsi:type="dcterms:W3CDTF">2019-09-10T10:45:57Z</dcterms:modified>
</cp:coreProperties>
</file>